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2"/>
  </bookViews>
  <sheets>
    <sheet name="Преподаватели" sheetId="1" r:id="rId1"/>
    <sheet name="Доценты" sheetId="2" r:id="rId2"/>
    <sheet name="Профессора" sheetId="3" r:id="rId3"/>
  </sheets>
  <definedNames/>
  <calcPr fullCalcOnLoad="1"/>
</workbook>
</file>

<file path=xl/sharedStrings.xml><?xml version="1.0" encoding="utf-8"?>
<sst xmlns="http://schemas.openxmlformats.org/spreadsheetml/2006/main" count="164" uniqueCount="52">
  <si>
    <t>ПРОФЕССОРА</t>
  </si>
  <si>
    <t>ИТОГО % выполнения</t>
  </si>
  <si>
    <t>ИТОГО КОЭФФИЦИЕНТ</t>
  </si>
  <si>
    <t>№ п/п</t>
  </si>
  <si>
    <t>Ф.И.О.</t>
  </si>
  <si>
    <t>Кафедра</t>
  </si>
  <si>
    <t>Занимаемая ставка</t>
  </si>
  <si>
    <t>УЧЕБНО-МЕТОДИЧЕСКАЯ РАБОТА</t>
  </si>
  <si>
    <t>% выполнения УМ работы</t>
  </si>
  <si>
    <t>НАУЧНАЯ РАБОТА</t>
  </si>
  <si>
    <t>% выполнения Научной деятельности</t>
  </si>
  <si>
    <t>ПРОФЕССИОНАЛЬНЫЙ РОСТ</t>
  </si>
  <si>
    <t>% выполнения Профессионального роста</t>
  </si>
  <si>
    <t>ВОСПИТАТЕЛЬНАЯ РАБОТА</t>
  </si>
  <si>
    <t>% выполнения воспитательной работы</t>
  </si>
  <si>
    <t>Издание одного учебного либо учебно-методического пособия единолично, либо в соавторстве</t>
  </si>
  <si>
    <t>Разработка и внедрение инновационных образовательных технологии» PBL, TBL, CBL и др.</t>
  </si>
  <si>
    <t xml:space="preserve">Количество статей, опубликованных в реферируемых зарубежных научных  изданиях как единолично, так и в соавторстве. </t>
  </si>
  <si>
    <t xml:space="preserve">Количество публикаций в отечественных изданиях, рекомендованных комитетом науки МОН РК. </t>
  </si>
  <si>
    <t>Участие в НТП</t>
  </si>
  <si>
    <t xml:space="preserve">Количество докладов на международных конференциях, проводимых в РК. </t>
  </si>
  <si>
    <t xml:space="preserve">Количество докладов на зарубежных международных конференциях. </t>
  </si>
  <si>
    <t xml:space="preserve">Количество патентов. </t>
  </si>
  <si>
    <t>Количество актов внедрения</t>
  </si>
  <si>
    <t>НИРС</t>
  </si>
  <si>
    <t>Уровень владения государственным языком (В1)</t>
  </si>
  <si>
    <t>Уровень владения  английским  языком (Intermediate)</t>
  </si>
  <si>
    <t>Участие в рабочих группах и различных комиссиях</t>
  </si>
  <si>
    <t>Количество организованных и проведенных мероприятий на уровне факультета и выше в течение года</t>
  </si>
  <si>
    <t>ПЛАН</t>
  </si>
  <si>
    <t>ФАКТ</t>
  </si>
  <si>
    <t>%</t>
  </si>
  <si>
    <t>КОВ</t>
  </si>
  <si>
    <r>
      <t>К</t>
    </r>
    <r>
      <rPr>
        <b/>
        <vertAlign val="subscript"/>
        <sz val="12"/>
        <color indexed="8"/>
        <rFont val="Times New Roman"/>
        <family val="1"/>
      </rPr>
      <t>1</t>
    </r>
  </si>
  <si>
    <r>
      <t>К</t>
    </r>
    <r>
      <rPr>
        <b/>
        <vertAlign val="subscript"/>
        <sz val="12"/>
        <color indexed="8"/>
        <rFont val="Times New Roman"/>
        <family val="1"/>
      </rPr>
      <t>2</t>
    </r>
  </si>
  <si>
    <r>
      <t>К</t>
    </r>
    <r>
      <rPr>
        <b/>
        <vertAlign val="subscript"/>
        <sz val="12"/>
        <color indexed="8"/>
        <rFont val="Times New Roman"/>
        <family val="1"/>
      </rPr>
      <t>4</t>
    </r>
  </si>
  <si>
    <r>
      <t>К</t>
    </r>
    <r>
      <rPr>
        <b/>
        <vertAlign val="subscript"/>
        <sz val="12"/>
        <color indexed="8"/>
        <rFont val="Times New Roman"/>
        <family val="1"/>
      </rPr>
      <t>5</t>
    </r>
  </si>
  <si>
    <t>К</t>
  </si>
  <si>
    <t>Камалиев М.А.</t>
  </si>
  <si>
    <t>ОЗ</t>
  </si>
  <si>
    <t>Тогузбаева К.К.</t>
  </si>
  <si>
    <t>Гигиена труда</t>
  </si>
  <si>
    <t>Шарипова А.А.</t>
  </si>
  <si>
    <t>гигиена труда</t>
  </si>
  <si>
    <t>Жунистаев Д.Д.</t>
  </si>
  <si>
    <t>Сайлыбеков  А.Н.</t>
  </si>
  <si>
    <t xml:space="preserve">АССИСТЕНТЫ </t>
  </si>
  <si>
    <t>Количество проведенных мероприятий в общежитии в течение года</t>
  </si>
  <si>
    <t>К1</t>
  </si>
  <si>
    <t>К2</t>
  </si>
  <si>
    <t>К4</t>
  </si>
  <si>
    <t>К5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</si>
</sst>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textRotation="90" wrapText="1"/>
    </xf>
    <xf numFmtId="9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textRotation="90" wrapText="1"/>
    </xf>
    <xf numFmtId="0" fontId="42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9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12" fontId="43" fillId="35" borderId="10" xfId="0" applyNumberFormat="1" applyFont="1" applyFill="1" applyBorder="1" applyAlignment="1">
      <alignment horizontal="center" vertical="center" wrapText="1"/>
    </xf>
    <xf numFmtId="0" fontId="43" fillId="35" borderId="10" xfId="0" applyNumberFormat="1" applyFont="1" applyFill="1" applyBorder="1" applyAlignment="1">
      <alignment horizontal="center" vertical="center" wrapText="1"/>
    </xf>
    <xf numFmtId="0" fontId="43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left" vertical="center"/>
    </xf>
    <xf numFmtId="9" fontId="43" fillId="35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top"/>
    </xf>
    <xf numFmtId="0" fontId="43" fillId="36" borderId="10" xfId="0" applyFont="1" applyFill="1" applyBorder="1" applyAlignment="1">
      <alignment horizontal="left" vertical="top"/>
    </xf>
    <xf numFmtId="0" fontId="43" fillId="36" borderId="10" xfId="0" applyFont="1" applyFill="1" applyBorder="1" applyAlignment="1">
      <alignment horizontal="left" vertical="top" wrapText="1"/>
    </xf>
    <xf numFmtId="9" fontId="42" fillId="36" borderId="10" xfId="0" applyNumberFormat="1" applyFont="1" applyFill="1" applyBorder="1" applyAlignment="1">
      <alignment horizontal="center" vertical="top"/>
    </xf>
    <xf numFmtId="0" fontId="44" fillId="36" borderId="10" xfId="0" applyFont="1" applyFill="1" applyBorder="1" applyAlignment="1">
      <alignment horizontal="center" vertical="top"/>
    </xf>
    <xf numFmtId="0" fontId="42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/>
    </xf>
    <xf numFmtId="10" fontId="45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textRotation="90"/>
    </xf>
    <xf numFmtId="0" fontId="42" fillId="33" borderId="12" xfId="0" applyFont="1" applyFill="1" applyBorder="1" applyAlignment="1">
      <alignment horizontal="center" textRotation="90"/>
    </xf>
    <xf numFmtId="0" fontId="42" fillId="33" borderId="13" xfId="0" applyFont="1" applyFill="1" applyBorder="1" applyAlignment="1">
      <alignment horizontal="center" textRotation="90"/>
    </xf>
    <xf numFmtId="0" fontId="42" fillId="33" borderId="11" xfId="0" applyFont="1" applyFill="1" applyBorder="1" applyAlignment="1">
      <alignment horizontal="center" textRotation="90"/>
    </xf>
    <xf numFmtId="0" fontId="42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10" fontId="46" fillId="35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textRotation="90" wrapText="1"/>
    </xf>
    <xf numFmtId="0" fontId="42" fillId="0" borderId="14" xfId="0" applyFont="1" applyBorder="1" applyAlignment="1">
      <alignment horizontal="center" vertical="center" textRotation="90" wrapText="1"/>
    </xf>
    <xf numFmtId="0" fontId="42" fillId="0" borderId="15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 textRotation="90" wrapText="1"/>
    </xf>
    <xf numFmtId="0" fontId="42" fillId="35" borderId="10" xfId="0" applyFont="1" applyFill="1" applyBorder="1" applyAlignment="1">
      <alignment horizontal="center" vertical="center" textRotation="90" wrapText="1"/>
    </xf>
    <xf numFmtId="10" fontId="46" fillId="35" borderId="14" xfId="0" applyNumberFormat="1" applyFont="1" applyFill="1" applyBorder="1" applyAlignment="1">
      <alignment horizontal="center" vertical="center" wrapText="1"/>
    </xf>
    <xf numFmtId="10" fontId="46" fillId="35" borderId="15" xfId="0" applyNumberFormat="1" applyFont="1" applyFill="1" applyBorder="1" applyAlignment="1">
      <alignment horizontal="center" vertical="center" wrapText="1"/>
    </xf>
    <xf numFmtId="10" fontId="46" fillId="35" borderId="16" xfId="0" applyNumberFormat="1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textRotation="90" wrapText="1"/>
    </xf>
    <xf numFmtId="0" fontId="42" fillId="34" borderId="18" xfId="0" applyFont="1" applyFill="1" applyBorder="1" applyAlignment="1">
      <alignment horizontal="center" vertical="center" textRotation="90" wrapText="1"/>
    </xf>
    <xf numFmtId="0" fontId="42" fillId="34" borderId="19" xfId="0" applyFont="1" applyFill="1" applyBorder="1" applyAlignment="1">
      <alignment horizontal="center" vertical="center" textRotation="90" wrapText="1"/>
    </xf>
    <xf numFmtId="0" fontId="42" fillId="34" borderId="20" xfId="0" applyFont="1" applyFill="1" applyBorder="1" applyAlignment="1">
      <alignment horizontal="center" vertical="center" textRotation="90" wrapText="1"/>
    </xf>
    <xf numFmtId="0" fontId="42" fillId="34" borderId="21" xfId="0" applyFont="1" applyFill="1" applyBorder="1" applyAlignment="1">
      <alignment horizontal="center" vertical="center" textRotation="90" wrapText="1"/>
    </xf>
    <xf numFmtId="0" fontId="42" fillId="34" borderId="22" xfId="0" applyFont="1" applyFill="1" applyBorder="1" applyAlignment="1">
      <alignment horizontal="center" vertical="center" textRotation="90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9" fontId="42" fillId="35" borderId="10" xfId="0" applyNumberFormat="1" applyFont="1" applyFill="1" applyBorder="1" applyAlignment="1">
      <alignment horizontal="center" vertical="center" wrapText="1"/>
    </xf>
    <xf numFmtId="9" fontId="42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left" vertical="center" wrapText="1"/>
    </xf>
    <xf numFmtId="9" fontId="42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zoomScalePageLayoutView="0" workbookViewId="0" topLeftCell="Q1">
      <selection activeCell="W11" sqref="W11"/>
    </sheetView>
  </sheetViews>
  <sheetFormatPr defaultColWidth="9.140625" defaultRowHeight="15"/>
  <cols>
    <col min="1" max="1" width="5.421875" style="0" customWidth="1"/>
    <col min="2" max="2" width="18.00390625" style="0" customWidth="1"/>
    <col min="3" max="3" width="18.421875" style="0" customWidth="1"/>
  </cols>
  <sheetData>
    <row r="1" spans="1:54" ht="20.2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3" t="s">
        <v>1</v>
      </c>
      <c r="BB1" s="34" t="s">
        <v>2</v>
      </c>
    </row>
    <row r="2" spans="1:54" ht="18.75">
      <c r="A2" s="37" t="s">
        <v>3</v>
      </c>
      <c r="B2" s="38" t="s">
        <v>4</v>
      </c>
      <c r="C2" s="39" t="s">
        <v>5</v>
      </c>
      <c r="D2" s="42" t="s">
        <v>6</v>
      </c>
      <c r="E2" s="43" t="s">
        <v>7</v>
      </c>
      <c r="F2" s="43"/>
      <c r="G2" s="43"/>
      <c r="H2" s="43"/>
      <c r="I2" s="43"/>
      <c r="J2" s="43"/>
      <c r="K2" s="44" t="s">
        <v>8</v>
      </c>
      <c r="L2" s="44"/>
      <c r="M2" s="44"/>
      <c r="N2" s="43" t="s">
        <v>9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 t="s">
        <v>10</v>
      </c>
      <c r="AD2" s="44"/>
      <c r="AE2" s="44"/>
      <c r="AF2" s="49" t="s">
        <v>11</v>
      </c>
      <c r="AG2" s="50"/>
      <c r="AH2" s="50"/>
      <c r="AI2" s="50"/>
      <c r="AJ2" s="50"/>
      <c r="AK2" s="50"/>
      <c r="AL2" s="50"/>
      <c r="AM2" s="50"/>
      <c r="AN2" s="51"/>
      <c r="AO2" s="44" t="s">
        <v>12</v>
      </c>
      <c r="AP2" s="44"/>
      <c r="AQ2" s="44"/>
      <c r="AR2" s="43" t="s">
        <v>13</v>
      </c>
      <c r="AS2" s="43"/>
      <c r="AT2" s="43"/>
      <c r="AU2" s="43"/>
      <c r="AV2" s="43"/>
      <c r="AW2" s="43"/>
      <c r="AX2" s="44" t="s">
        <v>14</v>
      </c>
      <c r="AY2" s="44"/>
      <c r="AZ2" s="44"/>
      <c r="BA2" s="33"/>
      <c r="BB2" s="35"/>
    </row>
    <row r="3" spans="1:54" ht="106.5" customHeight="1">
      <c r="A3" s="37"/>
      <c r="B3" s="38"/>
      <c r="C3" s="40"/>
      <c r="D3" s="42"/>
      <c r="E3" s="42" t="s">
        <v>15</v>
      </c>
      <c r="F3" s="42"/>
      <c r="G3" s="42"/>
      <c r="H3" s="42" t="s">
        <v>16</v>
      </c>
      <c r="I3" s="42"/>
      <c r="J3" s="42"/>
      <c r="K3" s="44"/>
      <c r="L3" s="44"/>
      <c r="M3" s="44"/>
      <c r="N3" s="42" t="s">
        <v>18</v>
      </c>
      <c r="O3" s="42"/>
      <c r="P3" s="42"/>
      <c r="Q3" s="45" t="s">
        <v>19</v>
      </c>
      <c r="R3" s="46"/>
      <c r="S3" s="47"/>
      <c r="T3" s="45" t="s">
        <v>20</v>
      </c>
      <c r="U3" s="46"/>
      <c r="V3" s="47"/>
      <c r="W3" s="45" t="s">
        <v>23</v>
      </c>
      <c r="X3" s="46"/>
      <c r="Y3" s="47"/>
      <c r="Z3" s="42" t="s">
        <v>24</v>
      </c>
      <c r="AA3" s="42"/>
      <c r="AB3" s="42"/>
      <c r="AC3" s="44"/>
      <c r="AD3" s="44"/>
      <c r="AE3" s="44"/>
      <c r="AF3" s="45" t="s">
        <v>25</v>
      </c>
      <c r="AG3" s="46"/>
      <c r="AH3" s="47"/>
      <c r="AI3" s="45" t="s">
        <v>26</v>
      </c>
      <c r="AJ3" s="46"/>
      <c r="AK3" s="47"/>
      <c r="AL3" s="45" t="s">
        <v>27</v>
      </c>
      <c r="AM3" s="46"/>
      <c r="AN3" s="47"/>
      <c r="AO3" s="44"/>
      <c r="AP3" s="44"/>
      <c r="AQ3" s="44"/>
      <c r="AR3" s="48" t="s">
        <v>28</v>
      </c>
      <c r="AS3" s="48"/>
      <c r="AT3" s="48"/>
      <c r="AU3" s="48" t="s">
        <v>47</v>
      </c>
      <c r="AV3" s="48"/>
      <c r="AW3" s="48"/>
      <c r="AX3" s="44"/>
      <c r="AY3" s="44"/>
      <c r="AZ3" s="44"/>
      <c r="BA3" s="33"/>
      <c r="BB3" s="36"/>
    </row>
    <row r="4" spans="1:54" ht="16.5" customHeight="1">
      <c r="A4" s="37"/>
      <c r="B4" s="38"/>
      <c r="C4" s="41"/>
      <c r="D4" s="42"/>
      <c r="E4" s="22" t="s">
        <v>29</v>
      </c>
      <c r="F4" s="22" t="s">
        <v>30</v>
      </c>
      <c r="G4" s="3" t="s">
        <v>31</v>
      </c>
      <c r="H4" s="22" t="s">
        <v>29</v>
      </c>
      <c r="I4" s="22" t="s">
        <v>30</v>
      </c>
      <c r="J4" s="22" t="s">
        <v>31</v>
      </c>
      <c r="K4" s="4"/>
      <c r="L4" s="5" t="s">
        <v>32</v>
      </c>
      <c r="M4" s="5" t="s">
        <v>48</v>
      </c>
      <c r="N4" s="22" t="s">
        <v>29</v>
      </c>
      <c r="O4" s="22" t="s">
        <v>30</v>
      </c>
      <c r="P4" s="22" t="s">
        <v>31</v>
      </c>
      <c r="Q4" s="22" t="s">
        <v>29</v>
      </c>
      <c r="R4" s="22" t="s">
        <v>30</v>
      </c>
      <c r="S4" s="22" t="s">
        <v>31</v>
      </c>
      <c r="T4" s="22" t="s">
        <v>29</v>
      </c>
      <c r="U4" s="22" t="s">
        <v>30</v>
      </c>
      <c r="V4" s="22" t="s">
        <v>31</v>
      </c>
      <c r="W4" s="22" t="s">
        <v>29</v>
      </c>
      <c r="X4" s="22" t="s">
        <v>30</v>
      </c>
      <c r="Y4" s="22" t="s">
        <v>31</v>
      </c>
      <c r="Z4" s="22" t="s">
        <v>29</v>
      </c>
      <c r="AA4" s="22" t="s">
        <v>30</v>
      </c>
      <c r="AB4" s="22" t="s">
        <v>31</v>
      </c>
      <c r="AC4" s="4"/>
      <c r="AD4" s="5" t="s">
        <v>32</v>
      </c>
      <c r="AE4" s="5" t="s">
        <v>49</v>
      </c>
      <c r="AF4" s="30" t="s">
        <v>29</v>
      </c>
      <c r="AG4" s="22" t="s">
        <v>30</v>
      </c>
      <c r="AH4" s="3" t="s">
        <v>31</v>
      </c>
      <c r="AI4" s="22" t="s">
        <v>29</v>
      </c>
      <c r="AJ4" s="22" t="s">
        <v>30</v>
      </c>
      <c r="AK4" s="3" t="s">
        <v>31</v>
      </c>
      <c r="AL4" s="22" t="s">
        <v>29</v>
      </c>
      <c r="AM4" s="22" t="s">
        <v>30</v>
      </c>
      <c r="AN4" s="3" t="s">
        <v>31</v>
      </c>
      <c r="AO4" s="4"/>
      <c r="AP4" s="5" t="s">
        <v>32</v>
      </c>
      <c r="AQ4" s="5" t="s">
        <v>50</v>
      </c>
      <c r="AR4" s="7" t="s">
        <v>29</v>
      </c>
      <c r="AS4" s="7" t="s">
        <v>30</v>
      </c>
      <c r="AT4" s="7" t="s">
        <v>31</v>
      </c>
      <c r="AU4" s="7" t="s">
        <v>29</v>
      </c>
      <c r="AV4" s="7" t="s">
        <v>30</v>
      </c>
      <c r="AW4" s="7" t="s">
        <v>31</v>
      </c>
      <c r="AX4" s="4"/>
      <c r="AY4" s="5" t="s">
        <v>32</v>
      </c>
      <c r="AZ4" s="5" t="s">
        <v>51</v>
      </c>
      <c r="BA4" s="23" t="s">
        <v>31</v>
      </c>
      <c r="BB4" s="23" t="s">
        <v>37</v>
      </c>
    </row>
    <row r="5" spans="1:54" ht="15.75">
      <c r="A5" s="24">
        <v>1</v>
      </c>
      <c r="B5" s="25" t="s">
        <v>42</v>
      </c>
      <c r="C5" s="26" t="s">
        <v>43</v>
      </c>
      <c r="D5" s="24"/>
      <c r="E5" s="24">
        <v>1</v>
      </c>
      <c r="F5" s="24">
        <v>0</v>
      </c>
      <c r="G5" s="27">
        <f>((F5*100)/E5)/100</f>
        <v>0</v>
      </c>
      <c r="H5" s="24">
        <v>1</v>
      </c>
      <c r="I5" s="24">
        <v>0</v>
      </c>
      <c r="J5" s="24">
        <f>((I5*100)/H5)/100</f>
        <v>0</v>
      </c>
      <c r="K5" s="24">
        <f>(G5+J5)/2</f>
        <v>0</v>
      </c>
      <c r="L5" s="24"/>
      <c r="M5" s="27"/>
      <c r="N5" s="24">
        <v>2</v>
      </c>
      <c r="O5" s="24">
        <v>0</v>
      </c>
      <c r="P5" s="24">
        <f>((O5*100)/N5)/100</f>
        <v>0</v>
      </c>
      <c r="Q5" s="24">
        <v>1</v>
      </c>
      <c r="R5" s="24">
        <v>0</v>
      </c>
      <c r="S5" s="24">
        <f>((R5*100)/Q5)/100</f>
        <v>0</v>
      </c>
      <c r="T5" s="24">
        <v>1</v>
      </c>
      <c r="U5" s="24">
        <v>1</v>
      </c>
      <c r="V5" s="24">
        <f>((U5*100)/T5)/100</f>
        <v>1</v>
      </c>
      <c r="W5" s="24">
        <v>1</v>
      </c>
      <c r="X5" s="24">
        <v>0</v>
      </c>
      <c r="Y5" s="24">
        <f>((X5*100)/W5)/100</f>
        <v>0</v>
      </c>
      <c r="Z5" s="24">
        <v>1</v>
      </c>
      <c r="AA5" s="24">
        <v>0</v>
      </c>
      <c r="AB5" s="24">
        <f>((AA5*100)/Z5)/100</f>
        <v>0</v>
      </c>
      <c r="AC5" s="24">
        <f>(P5+AB5+S5+V5+Y5)/5</f>
        <v>0.2</v>
      </c>
      <c r="AD5" s="24"/>
      <c r="AE5" s="27"/>
      <c r="AF5" s="31">
        <v>3</v>
      </c>
      <c r="AG5" s="24">
        <v>0</v>
      </c>
      <c r="AH5" s="27"/>
      <c r="AI5" s="24">
        <v>4</v>
      </c>
      <c r="AJ5" s="24">
        <v>1</v>
      </c>
      <c r="AK5" s="27">
        <f>((AJ5*100)/AI5)/100</f>
        <v>0.25</v>
      </c>
      <c r="AL5" s="27">
        <v>0.01</v>
      </c>
      <c r="AM5" s="27">
        <v>0.01</v>
      </c>
      <c r="AN5" s="27">
        <f>((AM5*100)/AL5)/100</f>
        <v>1</v>
      </c>
      <c r="AO5" s="24"/>
      <c r="AP5" s="24"/>
      <c r="AQ5" s="27"/>
      <c r="AR5" s="24">
        <v>2</v>
      </c>
      <c r="AS5" s="24">
        <v>0</v>
      </c>
      <c r="AT5" s="24">
        <f>((AS5*100)/AR5)/100</f>
        <v>0</v>
      </c>
      <c r="AU5" s="24">
        <v>1</v>
      </c>
      <c r="AV5" s="24">
        <v>0</v>
      </c>
      <c r="AW5" s="24">
        <f>((AV5*100)/AU5)/100</f>
        <v>0</v>
      </c>
      <c r="AX5" s="24">
        <f>(AW5+AT5)/2</f>
        <v>0</v>
      </c>
      <c r="AY5" s="24"/>
      <c r="AZ5" s="27"/>
      <c r="BA5" s="24"/>
      <c r="BB5" s="24"/>
    </row>
    <row r="6" spans="1:54" ht="15.75">
      <c r="A6" s="24">
        <v>2</v>
      </c>
      <c r="B6" s="25" t="s">
        <v>44</v>
      </c>
      <c r="C6" s="26" t="s">
        <v>43</v>
      </c>
      <c r="D6" s="24"/>
      <c r="E6" s="24">
        <v>1</v>
      </c>
      <c r="F6" s="24">
        <v>0</v>
      </c>
      <c r="G6" s="27">
        <f>((F6*100)/E6)/100</f>
        <v>0</v>
      </c>
      <c r="H6" s="24">
        <v>1</v>
      </c>
      <c r="I6" s="24">
        <v>0</v>
      </c>
      <c r="J6" s="24">
        <f>((I6*100)/H6)/100</f>
        <v>0</v>
      </c>
      <c r="K6" s="24">
        <f>(G6+J6)/2</f>
        <v>0</v>
      </c>
      <c r="L6" s="24"/>
      <c r="M6" s="27"/>
      <c r="N6" s="24">
        <v>2</v>
      </c>
      <c r="O6" s="24">
        <v>0</v>
      </c>
      <c r="P6" s="24">
        <f>((O6*100)/N6)/100</f>
        <v>0</v>
      </c>
      <c r="Q6" s="24">
        <v>1</v>
      </c>
      <c r="R6" s="24">
        <v>0</v>
      </c>
      <c r="S6" s="24">
        <f>((R6*100)/Q6)/100</f>
        <v>0</v>
      </c>
      <c r="T6" s="24">
        <v>1</v>
      </c>
      <c r="U6" s="24">
        <v>1</v>
      </c>
      <c r="V6" s="24">
        <f>((U6*100)/T6)/100</f>
        <v>1</v>
      </c>
      <c r="W6" s="24">
        <v>1</v>
      </c>
      <c r="X6" s="24">
        <v>0</v>
      </c>
      <c r="Y6" s="24">
        <f>((X6*100)/W6)/100</f>
        <v>0</v>
      </c>
      <c r="Z6" s="24">
        <v>1</v>
      </c>
      <c r="AA6" s="24">
        <v>0</v>
      </c>
      <c r="AB6" s="24">
        <f>((AA6*100)/Z6)/100</f>
        <v>0</v>
      </c>
      <c r="AC6" s="24">
        <f>(P6+AB6+S6+V6+Y6)/5</f>
        <v>0.2</v>
      </c>
      <c r="AD6" s="24"/>
      <c r="AE6" s="27"/>
      <c r="AF6" s="31">
        <v>3</v>
      </c>
      <c r="AG6" s="24">
        <v>4</v>
      </c>
      <c r="AH6" s="27"/>
      <c r="AI6" s="24">
        <v>4</v>
      </c>
      <c r="AJ6" s="24">
        <v>3</v>
      </c>
      <c r="AK6" s="27"/>
      <c r="AL6" s="27">
        <v>0.01</v>
      </c>
      <c r="AM6" s="27">
        <v>0.02</v>
      </c>
      <c r="AN6" s="27">
        <f>((AM6*100)/AL6)/100</f>
        <v>2</v>
      </c>
      <c r="AO6" s="24"/>
      <c r="AP6" s="24"/>
      <c r="AQ6" s="27"/>
      <c r="AR6" s="24">
        <v>2</v>
      </c>
      <c r="AS6" s="24">
        <v>0</v>
      </c>
      <c r="AT6" s="24">
        <f>((AS6*100)/AR6)/100</f>
        <v>0</v>
      </c>
      <c r="AU6" s="24">
        <v>1</v>
      </c>
      <c r="AV6" s="24">
        <v>0</v>
      </c>
      <c r="AW6" s="24">
        <f>((AV6*100)/AU6)/100</f>
        <v>0</v>
      </c>
      <c r="AX6" s="24">
        <f>(AW6+AT6)/2</f>
        <v>0</v>
      </c>
      <c r="AY6" s="24"/>
      <c r="AZ6" s="27"/>
      <c r="BA6" s="24"/>
      <c r="BB6" s="24"/>
    </row>
    <row r="7" spans="1:54" ht="15.75">
      <c r="A7" s="24">
        <v>3</v>
      </c>
      <c r="B7" s="25" t="s">
        <v>45</v>
      </c>
      <c r="C7" s="26" t="s">
        <v>43</v>
      </c>
      <c r="D7" s="24"/>
      <c r="E7" s="24">
        <v>1</v>
      </c>
      <c r="F7" s="24">
        <v>0</v>
      </c>
      <c r="G7" s="27">
        <f>((F7*100)/E7)/100</f>
        <v>0</v>
      </c>
      <c r="H7" s="24">
        <v>1</v>
      </c>
      <c r="I7" s="24">
        <v>0</v>
      </c>
      <c r="J7" s="24">
        <f>((I7*100)/H7)/100</f>
        <v>0</v>
      </c>
      <c r="K7" s="24">
        <f>(G7+J7)/2</f>
        <v>0</v>
      </c>
      <c r="L7" s="24"/>
      <c r="M7" s="27"/>
      <c r="N7" s="24">
        <v>2</v>
      </c>
      <c r="O7" s="24">
        <v>0</v>
      </c>
      <c r="P7" s="24">
        <f>((O7*100)/N7)/100</f>
        <v>0</v>
      </c>
      <c r="Q7" s="24">
        <v>1</v>
      </c>
      <c r="R7" s="24">
        <v>0</v>
      </c>
      <c r="S7" s="24">
        <f>((R7*100)/Q7)/100</f>
        <v>0</v>
      </c>
      <c r="T7" s="24">
        <v>1</v>
      </c>
      <c r="U7" s="24">
        <v>1</v>
      </c>
      <c r="V7" s="24">
        <f>((U7*100)/T7)/100</f>
        <v>1</v>
      </c>
      <c r="W7" s="24">
        <v>1</v>
      </c>
      <c r="X7" s="24">
        <v>0</v>
      </c>
      <c r="Y7" s="24">
        <f>((X7*100)/W7)/100</f>
        <v>0</v>
      </c>
      <c r="Z7" s="24">
        <v>1</v>
      </c>
      <c r="AA7" s="24">
        <v>0</v>
      </c>
      <c r="AB7" s="24">
        <f>((AA7*100)/Z7)/100</f>
        <v>0</v>
      </c>
      <c r="AC7" s="24">
        <f>(P7+AB7+S7+V7+Y7)/5</f>
        <v>0.2</v>
      </c>
      <c r="AD7" s="24"/>
      <c r="AE7" s="27"/>
      <c r="AF7" s="31">
        <v>3</v>
      </c>
      <c r="AG7" s="24">
        <v>4</v>
      </c>
      <c r="AH7" s="27"/>
      <c r="AI7" s="24">
        <v>4</v>
      </c>
      <c r="AJ7" s="24">
        <v>2</v>
      </c>
      <c r="AK7" s="27"/>
      <c r="AL7" s="27">
        <v>0.01</v>
      </c>
      <c r="AM7" s="27">
        <v>0.01</v>
      </c>
      <c r="AN7" s="27">
        <f>((AM7*100)/AL7)/100</f>
        <v>1</v>
      </c>
      <c r="AO7" s="24"/>
      <c r="AP7" s="24"/>
      <c r="AQ7" s="27"/>
      <c r="AR7" s="24">
        <v>2</v>
      </c>
      <c r="AS7" s="24">
        <v>0</v>
      </c>
      <c r="AT7" s="24">
        <f>((AS7*100)/AR7)/100</f>
        <v>0</v>
      </c>
      <c r="AU7" s="24">
        <v>1</v>
      </c>
      <c r="AV7" s="28">
        <v>0</v>
      </c>
      <c r="AW7" s="24">
        <f>((AV7*100)/AU7)/100</f>
        <v>0</v>
      </c>
      <c r="AX7" s="24">
        <f>(AW7+AT7)/2</f>
        <v>0</v>
      </c>
      <c r="AY7" s="24"/>
      <c r="AZ7" s="27"/>
      <c r="BA7" s="24"/>
      <c r="BB7" s="24"/>
    </row>
  </sheetData>
  <sheetProtection/>
  <mergeCells count="27">
    <mergeCell ref="AF3:AH3"/>
    <mergeCell ref="AI3:AK3"/>
    <mergeCell ref="AL3:AN3"/>
    <mergeCell ref="AR3:AT3"/>
    <mergeCell ref="AC2:AE3"/>
    <mergeCell ref="AF2:AN2"/>
    <mergeCell ref="AO2:AQ3"/>
    <mergeCell ref="AR2:AW2"/>
    <mergeCell ref="AX2:AZ3"/>
    <mergeCell ref="E3:G3"/>
    <mergeCell ref="H3:J3"/>
    <mergeCell ref="N3:P3"/>
    <mergeCell ref="Q3:S3"/>
    <mergeCell ref="T3:V3"/>
    <mergeCell ref="AU3:AW3"/>
    <mergeCell ref="W3:Y3"/>
    <mergeCell ref="Z3:AB3"/>
    <mergeCell ref="A1:AZ1"/>
    <mergeCell ref="BA1:BA3"/>
    <mergeCell ref="BB1:BB3"/>
    <mergeCell ref="A2:A4"/>
    <mergeCell ref="B2:B4"/>
    <mergeCell ref="C2:C4"/>
    <mergeCell ref="D2:D4"/>
    <mergeCell ref="E2:J2"/>
    <mergeCell ref="K2:M3"/>
    <mergeCell ref="N2:A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"/>
  <sheetViews>
    <sheetView tabSelected="1" zoomScalePageLayoutView="0" workbookViewId="0" topLeftCell="A1">
      <pane xSplit="3" ySplit="5" topLeftCell="B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J6" sqref="BJ6"/>
    </sheetView>
  </sheetViews>
  <sheetFormatPr defaultColWidth="9.140625" defaultRowHeight="15"/>
  <cols>
    <col min="1" max="1" width="6.00390625" style="0" customWidth="1"/>
    <col min="2" max="2" width="17.421875" style="0" customWidth="1"/>
    <col min="3" max="3" width="15.8515625" style="0" customWidth="1"/>
  </cols>
  <sheetData>
    <row r="1" spans="1:60" ht="2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2"/>
      <c r="BG1" s="34" t="s">
        <v>1</v>
      </c>
      <c r="BH1" s="34" t="s">
        <v>2</v>
      </c>
    </row>
    <row r="2" spans="1:60" ht="18.75">
      <c r="A2" s="38" t="s">
        <v>3</v>
      </c>
      <c r="B2" s="38" t="s">
        <v>4</v>
      </c>
      <c r="C2" s="39" t="s">
        <v>5</v>
      </c>
      <c r="D2" s="42" t="s">
        <v>6</v>
      </c>
      <c r="E2" s="63" t="s">
        <v>7</v>
      </c>
      <c r="F2" s="63"/>
      <c r="G2" s="63"/>
      <c r="H2" s="63"/>
      <c r="I2" s="63"/>
      <c r="J2" s="63"/>
      <c r="K2" s="44" t="s">
        <v>8</v>
      </c>
      <c r="L2" s="44"/>
      <c r="M2" s="44"/>
      <c r="N2" s="58" t="s">
        <v>9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64"/>
      <c r="AL2" s="52" t="s">
        <v>10</v>
      </c>
      <c r="AM2" s="53"/>
      <c r="AN2" s="54"/>
      <c r="AO2" s="65" t="s">
        <v>11</v>
      </c>
      <c r="AP2" s="66"/>
      <c r="AQ2" s="66"/>
      <c r="AR2" s="66"/>
      <c r="AS2" s="66"/>
      <c r="AT2" s="66"/>
      <c r="AU2" s="66"/>
      <c r="AV2" s="66"/>
      <c r="AW2" s="66"/>
      <c r="AX2" s="52" t="s">
        <v>12</v>
      </c>
      <c r="AY2" s="53"/>
      <c r="AZ2" s="54"/>
      <c r="BA2" s="58" t="s">
        <v>13</v>
      </c>
      <c r="BB2" s="59"/>
      <c r="BC2" s="59"/>
      <c r="BD2" s="44" t="s">
        <v>14</v>
      </c>
      <c r="BE2" s="44"/>
      <c r="BF2" s="44"/>
      <c r="BG2" s="35"/>
      <c r="BH2" s="35"/>
    </row>
    <row r="3" spans="1:60" ht="93.75" customHeight="1">
      <c r="A3" s="38"/>
      <c r="B3" s="38"/>
      <c r="C3" s="40"/>
      <c r="D3" s="42"/>
      <c r="E3" s="42" t="s">
        <v>15</v>
      </c>
      <c r="F3" s="42"/>
      <c r="G3" s="42"/>
      <c r="H3" s="42" t="s">
        <v>16</v>
      </c>
      <c r="I3" s="42"/>
      <c r="J3" s="42"/>
      <c r="K3" s="44"/>
      <c r="L3" s="44"/>
      <c r="M3" s="44"/>
      <c r="N3" s="45" t="s">
        <v>17</v>
      </c>
      <c r="O3" s="46"/>
      <c r="P3" s="47"/>
      <c r="Q3" s="45" t="s">
        <v>18</v>
      </c>
      <c r="R3" s="46"/>
      <c r="S3" s="47"/>
      <c r="T3" s="45" t="s">
        <v>19</v>
      </c>
      <c r="U3" s="46"/>
      <c r="V3" s="47"/>
      <c r="W3" s="45" t="s">
        <v>20</v>
      </c>
      <c r="X3" s="46"/>
      <c r="Y3" s="47"/>
      <c r="Z3" s="45" t="s">
        <v>21</v>
      </c>
      <c r="AA3" s="46"/>
      <c r="AB3" s="47"/>
      <c r="AC3" s="42" t="s">
        <v>22</v>
      </c>
      <c r="AD3" s="42"/>
      <c r="AE3" s="42"/>
      <c r="AF3" s="42" t="s">
        <v>23</v>
      </c>
      <c r="AG3" s="42"/>
      <c r="AH3" s="42"/>
      <c r="AI3" s="45" t="s">
        <v>24</v>
      </c>
      <c r="AJ3" s="46"/>
      <c r="AK3" s="47"/>
      <c r="AL3" s="55"/>
      <c r="AM3" s="56"/>
      <c r="AN3" s="57"/>
      <c r="AO3" s="45" t="s">
        <v>25</v>
      </c>
      <c r="AP3" s="46"/>
      <c r="AQ3" s="47"/>
      <c r="AR3" s="45" t="s">
        <v>26</v>
      </c>
      <c r="AS3" s="46"/>
      <c r="AT3" s="47"/>
      <c r="AU3" s="45" t="s">
        <v>27</v>
      </c>
      <c r="AV3" s="46"/>
      <c r="AW3" s="47"/>
      <c r="AX3" s="55"/>
      <c r="AY3" s="56"/>
      <c r="AZ3" s="57"/>
      <c r="BA3" s="48" t="s">
        <v>28</v>
      </c>
      <c r="BB3" s="48"/>
      <c r="BC3" s="48"/>
      <c r="BD3" s="44"/>
      <c r="BE3" s="44"/>
      <c r="BF3" s="44"/>
      <c r="BG3" s="36"/>
      <c r="BH3" s="36"/>
    </row>
    <row r="4" spans="1:60" ht="17.25">
      <c r="A4" s="38"/>
      <c r="B4" s="38"/>
      <c r="C4" s="41"/>
      <c r="D4" s="42"/>
      <c r="E4" s="1" t="s">
        <v>29</v>
      </c>
      <c r="F4" s="1" t="s">
        <v>30</v>
      </c>
      <c r="G4" s="1" t="s">
        <v>31</v>
      </c>
      <c r="H4" s="1" t="s">
        <v>29</v>
      </c>
      <c r="I4" s="1" t="s">
        <v>30</v>
      </c>
      <c r="J4" s="1" t="s">
        <v>31</v>
      </c>
      <c r="K4" s="4"/>
      <c r="L4" s="5" t="s">
        <v>32</v>
      </c>
      <c r="M4" s="5" t="s">
        <v>33</v>
      </c>
      <c r="N4" s="1" t="s">
        <v>29</v>
      </c>
      <c r="O4" s="1" t="s">
        <v>30</v>
      </c>
      <c r="P4" s="1" t="s">
        <v>31</v>
      </c>
      <c r="Q4" s="1" t="s">
        <v>29</v>
      </c>
      <c r="R4" s="1" t="s">
        <v>30</v>
      </c>
      <c r="S4" s="1" t="s">
        <v>31</v>
      </c>
      <c r="T4" s="1" t="s">
        <v>29</v>
      </c>
      <c r="U4" s="1" t="s">
        <v>30</v>
      </c>
      <c r="V4" s="1" t="s">
        <v>31</v>
      </c>
      <c r="W4" s="1" t="s">
        <v>29</v>
      </c>
      <c r="X4" s="1" t="s">
        <v>30</v>
      </c>
      <c r="Y4" s="1" t="s">
        <v>31</v>
      </c>
      <c r="Z4" s="1" t="s">
        <v>29</v>
      </c>
      <c r="AA4" s="1" t="s">
        <v>30</v>
      </c>
      <c r="AB4" s="1" t="s">
        <v>31</v>
      </c>
      <c r="AC4" s="1" t="s">
        <v>29</v>
      </c>
      <c r="AD4" s="1" t="s">
        <v>30</v>
      </c>
      <c r="AE4" s="1" t="s">
        <v>31</v>
      </c>
      <c r="AF4" s="1" t="s">
        <v>29</v>
      </c>
      <c r="AG4" s="1" t="s">
        <v>30</v>
      </c>
      <c r="AH4" s="1" t="s">
        <v>31</v>
      </c>
      <c r="AI4" s="1" t="s">
        <v>29</v>
      </c>
      <c r="AJ4" s="1" t="s">
        <v>30</v>
      </c>
      <c r="AK4" s="1" t="s">
        <v>31</v>
      </c>
      <c r="AL4" s="4"/>
      <c r="AM4" s="5" t="s">
        <v>32</v>
      </c>
      <c r="AN4" s="5" t="s">
        <v>34</v>
      </c>
      <c r="AO4" s="1" t="s">
        <v>29</v>
      </c>
      <c r="AP4" s="1" t="s">
        <v>30</v>
      </c>
      <c r="AQ4" s="3" t="s">
        <v>31</v>
      </c>
      <c r="AR4" s="1" t="s">
        <v>29</v>
      </c>
      <c r="AS4" s="1" t="s">
        <v>30</v>
      </c>
      <c r="AT4" s="3" t="s">
        <v>31</v>
      </c>
      <c r="AU4" s="1" t="s">
        <v>29</v>
      </c>
      <c r="AV4" s="1" t="s">
        <v>30</v>
      </c>
      <c r="AW4" s="1" t="s">
        <v>31</v>
      </c>
      <c r="AX4" s="4"/>
      <c r="AY4" s="5" t="s">
        <v>32</v>
      </c>
      <c r="AZ4" s="5" t="s">
        <v>35</v>
      </c>
      <c r="BA4" s="7" t="s">
        <v>29</v>
      </c>
      <c r="BB4" s="7" t="s">
        <v>30</v>
      </c>
      <c r="BC4" s="7" t="s">
        <v>31</v>
      </c>
      <c r="BD4" s="6"/>
      <c r="BE4" s="5" t="s">
        <v>32</v>
      </c>
      <c r="BF4" s="5" t="s">
        <v>36</v>
      </c>
      <c r="BG4" s="2" t="s">
        <v>31</v>
      </c>
      <c r="BH4" s="2" t="s">
        <v>37</v>
      </c>
    </row>
    <row r="5" spans="1:60" ht="15.75">
      <c r="A5" s="1"/>
      <c r="B5" s="1"/>
      <c r="C5" s="20"/>
      <c r="D5" s="19"/>
      <c r="E5" s="1"/>
      <c r="F5" s="1"/>
      <c r="G5" s="1"/>
      <c r="H5" s="1"/>
      <c r="I5" s="1"/>
      <c r="J5" s="1"/>
      <c r="K5" s="4"/>
      <c r="L5" s="5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"/>
      <c r="AM5" s="5"/>
      <c r="AN5" s="5"/>
      <c r="AO5" s="1"/>
      <c r="AP5" s="1"/>
      <c r="AQ5" s="3"/>
      <c r="AR5" s="1"/>
      <c r="AS5" s="1"/>
      <c r="AT5" s="3"/>
      <c r="AU5" s="1"/>
      <c r="AV5" s="1"/>
      <c r="AW5" s="1"/>
      <c r="AX5" s="4"/>
      <c r="AY5" s="5"/>
      <c r="AZ5" s="5"/>
      <c r="BA5" s="7"/>
      <c r="BB5" s="7"/>
      <c r="BC5" s="7"/>
      <c r="BD5" s="6"/>
      <c r="BE5" s="5"/>
      <c r="BF5" s="5"/>
      <c r="BG5" s="2"/>
      <c r="BH5" s="2"/>
    </row>
    <row r="6" spans="1:60" s="69" customFormat="1" ht="15.75">
      <c r="A6" s="29">
        <v>1</v>
      </c>
      <c r="B6" s="16" t="s">
        <v>38</v>
      </c>
      <c r="C6" s="17" t="s">
        <v>39</v>
      </c>
      <c r="D6" s="9">
        <v>0.5</v>
      </c>
      <c r="E6" s="10">
        <v>3</v>
      </c>
      <c r="F6" s="12">
        <v>0</v>
      </c>
      <c r="G6" s="11">
        <v>0</v>
      </c>
      <c r="H6" s="12">
        <v>3</v>
      </c>
      <c r="I6" s="12">
        <v>0</v>
      </c>
      <c r="J6" s="11">
        <v>0</v>
      </c>
      <c r="K6" s="67">
        <v>0</v>
      </c>
      <c r="L6" s="11">
        <v>0.45</v>
      </c>
      <c r="M6" s="11">
        <v>0</v>
      </c>
      <c r="N6" s="12">
        <v>1</v>
      </c>
      <c r="O6" s="12">
        <v>0</v>
      </c>
      <c r="P6" s="11">
        <v>0</v>
      </c>
      <c r="Q6" s="12">
        <v>4</v>
      </c>
      <c r="R6" s="12">
        <v>3</v>
      </c>
      <c r="S6" s="11">
        <v>0.75</v>
      </c>
      <c r="T6" s="12">
        <v>1</v>
      </c>
      <c r="U6" s="21">
        <v>3</v>
      </c>
      <c r="V6" s="11">
        <v>3</v>
      </c>
      <c r="W6" s="12">
        <v>2</v>
      </c>
      <c r="X6" s="14">
        <v>0</v>
      </c>
      <c r="Y6" s="11">
        <v>0</v>
      </c>
      <c r="Z6" s="12">
        <v>1</v>
      </c>
      <c r="AA6" s="15">
        <v>1</v>
      </c>
      <c r="AB6" s="11">
        <v>1</v>
      </c>
      <c r="AC6" s="12">
        <v>1</v>
      </c>
      <c r="AD6" s="15">
        <v>0</v>
      </c>
      <c r="AE6" s="11">
        <v>0</v>
      </c>
      <c r="AF6" s="12">
        <v>3</v>
      </c>
      <c r="AG6" s="14">
        <v>0</v>
      </c>
      <c r="AH6" s="11">
        <v>0</v>
      </c>
      <c r="AI6" s="13">
        <v>2</v>
      </c>
      <c r="AJ6" s="13">
        <v>0</v>
      </c>
      <c r="AK6" s="11">
        <v>0</v>
      </c>
      <c r="AL6" s="67">
        <v>0.59375</v>
      </c>
      <c r="AM6" s="11">
        <v>0.25</v>
      </c>
      <c r="AN6" s="11">
        <v>0.1484375</v>
      </c>
      <c r="AO6" s="12">
        <v>3</v>
      </c>
      <c r="AP6" s="21">
        <v>2</v>
      </c>
      <c r="AQ6" s="68">
        <v>0.6666666666666667</v>
      </c>
      <c r="AR6" s="12">
        <v>4</v>
      </c>
      <c r="AS6" s="21">
        <v>1</v>
      </c>
      <c r="AT6" s="68">
        <v>0.25</v>
      </c>
      <c r="AU6" s="10">
        <v>3</v>
      </c>
      <c r="AV6" s="21">
        <v>14</v>
      </c>
      <c r="AW6" s="11">
        <v>4.666666666666667</v>
      </c>
      <c r="AX6" s="67">
        <v>1.8611111111111114</v>
      </c>
      <c r="AY6" s="11">
        <v>0.15</v>
      </c>
      <c r="AZ6" s="11">
        <v>0.2791666666666667</v>
      </c>
      <c r="BA6" s="12">
        <v>1</v>
      </c>
      <c r="BB6" s="21">
        <v>2</v>
      </c>
      <c r="BC6" s="18">
        <v>2</v>
      </c>
      <c r="BD6" s="67">
        <v>2</v>
      </c>
      <c r="BE6" s="11">
        <v>0.15</v>
      </c>
      <c r="BF6" s="11">
        <v>0.3</v>
      </c>
      <c r="BG6" s="67">
        <v>1.113715277777778</v>
      </c>
      <c r="BH6" s="71">
        <v>1.4552083333333332</v>
      </c>
    </row>
    <row r="7" spans="1:60" s="69" customFormat="1" ht="15.75">
      <c r="A7" s="29">
        <v>2</v>
      </c>
      <c r="B7" s="70" t="s">
        <v>40</v>
      </c>
      <c r="C7" s="8" t="s">
        <v>41</v>
      </c>
      <c r="D7" s="9">
        <v>1.5</v>
      </c>
      <c r="E7" s="10">
        <v>3</v>
      </c>
      <c r="F7" s="10">
        <v>0</v>
      </c>
      <c r="G7" s="11">
        <v>0</v>
      </c>
      <c r="H7" s="12">
        <v>3</v>
      </c>
      <c r="I7" s="12">
        <v>0</v>
      </c>
      <c r="J7" s="11">
        <v>0</v>
      </c>
      <c r="K7" s="67">
        <v>0</v>
      </c>
      <c r="L7" s="11">
        <v>0.45</v>
      </c>
      <c r="M7" s="11">
        <v>0</v>
      </c>
      <c r="N7" s="12">
        <v>1</v>
      </c>
      <c r="O7" s="12">
        <v>0</v>
      </c>
      <c r="P7" s="11">
        <v>0</v>
      </c>
      <c r="Q7" s="12">
        <v>4</v>
      </c>
      <c r="R7" s="21">
        <v>0</v>
      </c>
      <c r="S7" s="11">
        <v>0</v>
      </c>
      <c r="T7" s="12">
        <v>1</v>
      </c>
      <c r="U7" s="12">
        <v>2</v>
      </c>
      <c r="V7" s="11">
        <v>2</v>
      </c>
      <c r="W7" s="12">
        <v>2</v>
      </c>
      <c r="X7" s="21">
        <v>1</v>
      </c>
      <c r="Y7" s="11">
        <v>0.5</v>
      </c>
      <c r="Z7" s="12">
        <v>1</v>
      </c>
      <c r="AA7" s="21">
        <v>2</v>
      </c>
      <c r="AB7" s="11">
        <v>2</v>
      </c>
      <c r="AC7" s="12">
        <v>1</v>
      </c>
      <c r="AD7" s="12">
        <v>0</v>
      </c>
      <c r="AE7" s="11">
        <v>0</v>
      </c>
      <c r="AF7" s="12">
        <v>3</v>
      </c>
      <c r="AG7" s="12">
        <v>0</v>
      </c>
      <c r="AH7" s="11">
        <v>0</v>
      </c>
      <c r="AI7" s="13">
        <v>2</v>
      </c>
      <c r="AJ7" s="13">
        <v>0</v>
      </c>
      <c r="AK7" s="11">
        <v>0</v>
      </c>
      <c r="AL7" s="67">
        <v>0.5625</v>
      </c>
      <c r="AM7" s="11">
        <v>0.25</v>
      </c>
      <c r="AN7" s="11">
        <v>0.140625</v>
      </c>
      <c r="AO7" s="12">
        <v>3</v>
      </c>
      <c r="AP7" s="21">
        <v>0</v>
      </c>
      <c r="AQ7" s="11">
        <v>0</v>
      </c>
      <c r="AR7" s="12">
        <v>4</v>
      </c>
      <c r="AS7" s="12">
        <v>4</v>
      </c>
      <c r="AT7" s="11">
        <v>1</v>
      </c>
      <c r="AU7" s="10">
        <v>3</v>
      </c>
      <c r="AV7" s="10">
        <v>6</v>
      </c>
      <c r="AW7" s="11">
        <v>2</v>
      </c>
      <c r="AX7" s="67">
        <v>1</v>
      </c>
      <c r="AY7" s="11">
        <v>0.15</v>
      </c>
      <c r="AZ7" s="11">
        <v>0.15</v>
      </c>
      <c r="BA7" s="12">
        <v>1</v>
      </c>
      <c r="BB7" s="12">
        <v>0</v>
      </c>
      <c r="BC7" s="11">
        <v>0</v>
      </c>
      <c r="BD7" s="67">
        <v>0</v>
      </c>
      <c r="BE7" s="11">
        <v>0.15</v>
      </c>
      <c r="BF7" s="11">
        <v>0</v>
      </c>
      <c r="BG7" s="67">
        <v>0.390625</v>
      </c>
      <c r="BH7" s="71">
        <v>0.58125</v>
      </c>
    </row>
  </sheetData>
  <sheetProtection/>
  <mergeCells count="29">
    <mergeCell ref="A1:BF1"/>
    <mergeCell ref="E2:J2"/>
    <mergeCell ref="N2:AK2"/>
    <mergeCell ref="AL2:AN3"/>
    <mergeCell ref="A2:A4"/>
    <mergeCell ref="B2:B4"/>
    <mergeCell ref="D2:D4"/>
    <mergeCell ref="C2:C4"/>
    <mergeCell ref="AO2:AW2"/>
    <mergeCell ref="AF3:AH3"/>
    <mergeCell ref="BH1:BH3"/>
    <mergeCell ref="K2:M3"/>
    <mergeCell ref="E3:G3"/>
    <mergeCell ref="H3:J3"/>
    <mergeCell ref="BA2:BC2"/>
    <mergeCell ref="AU3:AW3"/>
    <mergeCell ref="AO3:AQ3"/>
    <mergeCell ref="Z3:AB3"/>
    <mergeCell ref="AR3:AT3"/>
    <mergeCell ref="BG1:BG3"/>
    <mergeCell ref="N3:P3"/>
    <mergeCell ref="Q3:S3"/>
    <mergeCell ref="T3:V3"/>
    <mergeCell ref="AI3:AK3"/>
    <mergeCell ref="BA3:BC3"/>
    <mergeCell ref="W3:Y3"/>
    <mergeCell ref="BD2:BF3"/>
    <mergeCell ref="AX2:AZ3"/>
    <mergeCell ref="AC3:A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2013-11-28T13:52:04Z</dcterms:created>
  <dcterms:modified xsi:type="dcterms:W3CDTF">2014-01-09T10:30:23Z</dcterms:modified>
  <cp:category/>
  <cp:version/>
  <cp:contentType/>
  <cp:contentStatus/>
</cp:coreProperties>
</file>